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2016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<sst xmlns="http://schemas.openxmlformats.org/spreadsheetml/2006/main" count="58" uniqueCount="41">
  <si>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</si>
  <si>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</si>
  <si>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</si>
  <si>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</si>
  <si>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</si>
  <si>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</si>
  <si>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</si>
  <si>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</si>
  <si>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</si>
  <si>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</si>
  <si>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</si>
  <si>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</si>
  <si>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</si>
  <si>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</si>
  <si>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</si>
  <si>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</si>
  <si>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</si>
  <si>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Главный бухгалтер                                           Е. А. Турилова</t>
  </si>
  <si>
    <t>М.П.</t>
  </si>
  <si>
    <t>"Обеспечение качественным жильем граждан на территории МО</t>
  </si>
  <si>
    <t>Винницкое сельское поселение Подпорожского муниципального района Ленинградской области на 2015-2016 годы"</t>
  </si>
  <si>
    <t>Подпрограмма "Жилье для молодежи"</t>
  </si>
  <si>
    <t>Итого подпрограмма</t>
  </si>
  <si>
    <t>1.2</t>
  </si>
  <si>
    <t>Всего:</t>
  </si>
  <si>
    <t>РБ</t>
  </si>
  <si>
    <t xml:space="preserve">  ФСР ЖКХ</t>
  </si>
  <si>
    <t>1.1.1</t>
  </si>
  <si>
    <t>1.1.2</t>
  </si>
  <si>
    <t>1.2.1</t>
  </si>
  <si>
    <t>1.2.2</t>
  </si>
  <si>
    <t>Расходы на обеспечение жильем  молодых семей за счет средств  местного бюджета</t>
  </si>
  <si>
    <t xml:space="preserve">Расходы на жилье для молодежи за счет средств местного бюджета 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</si>
  <si>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</si>
  <si>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Иные межбюджетные трансферты на переселение граждан из аварийного жилищного фонда на территории Винницкого сельского поселения</t>
  </si>
  <si>
    <t>1.2.3</t>
  </si>
  <si>
    <t>Обеспечение строительства дополнительными метрами по переселению граждан из аварийного жилищного фонда</t>
  </si>
  <si>
    <t>Подпрограмма "Переселение граждан из аварийного жилищного фонда на территории МО "Винницкое сельское поселение Подпорожского МР Ленинградской области"</t>
  </si>
  <si>
    <t>итого</t>
  </si>
  <si>
    <t>Отчетный период: январь-сентябрь 2016 года</t>
  </si>
  <si>
    <t>И. О. главы администрации                                      Г. К. Мошников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</si>
</sst>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</numFmts>
  <fonts count="2">
    <font>
      <sz val="10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180" fontId="1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 shrinkToFit="1"/>
    </xf>
    <xf numFmtId="180" fontId="1" fillId="0" borderId="4" xfId="0" applyNumberFormat="1" applyFont="1" applyBorder="1" applyAlignment="1">
      <alignment horizontal="left" vertical="center" wrapText="1"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81" fontId="0" fillId="0" borderId="1" xfId="0" applyNumberFormat="1" applyBorder="1" applyAlignment="1">
      <alignment/>
    </xf>
    <xf numFmtId="181" fontId="0" fillId="0" borderId="3" xfId="0" applyNumberFormat="1" applyBorder="1" applyAlignment="1">
      <alignment/>
    </xf>
    <xf numFmtId="14" fontId="0" fillId="0" borderId="0" xfId="0" applyNumberFormat="1" applyAlignment="1">
      <alignment/>
    </xf>
    <xf numFmtId="180" fontId="1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180" fontId="1" fillId="0" borderId="5" xfId="0" applyNumberFormat="1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180" fontId="1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75" zoomScaleNormal="75" workbookViewId="0" topLeftCell="A16">
      <selection activeCell="M36" sqref="M36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2.00390625" style="0" customWidth="1"/>
    <col min="5" max="5" width="8.140625" style="0" customWidth="1"/>
    <col min="6" max="6" width="9.8515625" style="0" bestFit="1" customWidth="1"/>
    <col min="7" max="9" width="9.28125" style="0" bestFit="1" customWidth="1"/>
    <col min="10" max="10" width="12.140625" style="0" customWidth="1"/>
    <col min="11" max="15" width="9.28125" style="0" bestFit="1" customWidth="1"/>
    <col min="16" max="16" width="10.8515625" style="0" customWidth="1"/>
    <col min="17" max="19" width="9.28125" style="0" bestFit="1" customWidth="1"/>
    <col min="22" max="22" width="12.28125" style="0" customWidth="1"/>
  </cols>
  <sheetData>
    <row r="1" spans="17:23" ht="12.75">
      <c r="Q1" s="35" t="s">
        <v>0</v>
      </c>
      <c r="R1" s="35"/>
      <c r="S1" s="35"/>
      <c r="T1" s="35"/>
      <c r="U1" s="35"/>
      <c r="V1" s="35"/>
      <c r="W1" s="35"/>
    </row>
    <row r="2" spans="15:23" ht="12.75">
      <c r="O2" s="35" t="s">
        <v>1</v>
      </c>
      <c r="P2" s="35"/>
      <c r="Q2" s="35"/>
      <c r="R2" s="35"/>
      <c r="S2" s="35"/>
      <c r="T2" s="35"/>
      <c r="U2" s="35"/>
      <c r="V2" s="35"/>
      <c r="W2" s="35"/>
    </row>
    <row r="3" spans="1:23" ht="12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12.75">
      <c r="A4" s="27" t="s">
        <v>19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12.75">
      <c r="A5" s="27" t="s">
        <v>20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7" spans="1:7" ht="12.75">
      <c r="A7" s="23" t="s">
        <v>39</v>
      </c>
      <c r="B7" s="23"/>
      <c r="C7" s="23"/>
      <c r="D7" s="23"/>
      <c r="E7" s="23"/>
      <c r="F7" s="23"/>
      <c r="G7" s="23"/>
    </row>
    <row r="8" spans="1:7" ht="12.75">
      <c r="A8" s="23" t="s">
        <v>3</v>
      </c>
      <c r="B8" s="23"/>
      <c r="C8" s="23"/>
      <c r="D8" s="23"/>
      <c r="E8" s="23"/>
      <c r="F8" s="23"/>
      <c r="G8" s="23"/>
    </row>
    <row r="11" spans="1:23" ht="53.25" customHeight="1">
      <c r="A11" s="28" t="s">
        <v>4</v>
      </c>
      <c r="B11" s="30" t="s">
        <v>5</v>
      </c>
      <c r="C11" s="30" t="s">
        <v>6</v>
      </c>
      <c r="D11" s="30" t="s">
        <v>7</v>
      </c>
      <c r="E11" s="30" t="s">
        <v>9</v>
      </c>
      <c r="F11" s="32" t="s">
        <v>8</v>
      </c>
      <c r="G11" s="33"/>
      <c r="H11" s="33"/>
      <c r="I11" s="33"/>
      <c r="J11" s="33"/>
      <c r="K11" s="34"/>
      <c r="L11" s="17" t="s">
        <v>13</v>
      </c>
      <c r="M11" s="18"/>
      <c r="N11" s="18"/>
      <c r="O11" s="18"/>
      <c r="P11" s="18"/>
      <c r="Q11" s="19"/>
      <c r="R11" s="17" t="s">
        <v>14</v>
      </c>
      <c r="S11" s="18"/>
      <c r="T11" s="18"/>
      <c r="U11" s="18"/>
      <c r="V11" s="18"/>
      <c r="W11" s="19"/>
    </row>
    <row r="12" spans="1:23" ht="89.25" customHeight="1">
      <c r="A12" s="29"/>
      <c r="B12" s="31"/>
      <c r="C12" s="31"/>
      <c r="D12" s="31"/>
      <c r="E12" s="31"/>
      <c r="F12" s="2" t="s">
        <v>38</v>
      </c>
      <c r="G12" s="1" t="s">
        <v>10</v>
      </c>
      <c r="H12" s="1" t="s">
        <v>11</v>
      </c>
      <c r="I12" s="1" t="s">
        <v>12</v>
      </c>
      <c r="J12" s="1" t="s">
        <v>26</v>
      </c>
      <c r="K12" s="1" t="s">
        <v>25</v>
      </c>
      <c r="L12" s="2" t="s">
        <v>38</v>
      </c>
      <c r="M12" s="1" t="s">
        <v>10</v>
      </c>
      <c r="N12" s="1" t="s">
        <v>11</v>
      </c>
      <c r="O12" s="1" t="s">
        <v>12</v>
      </c>
      <c r="P12" s="1" t="s">
        <v>26</v>
      </c>
      <c r="Q12" s="1" t="s">
        <v>25</v>
      </c>
      <c r="R12" s="2" t="s">
        <v>38</v>
      </c>
      <c r="S12" s="1" t="s">
        <v>10</v>
      </c>
      <c r="T12" s="1" t="s">
        <v>11</v>
      </c>
      <c r="U12" s="1" t="s">
        <v>12</v>
      </c>
      <c r="V12" s="1" t="s">
        <v>26</v>
      </c>
      <c r="W12" s="1" t="s">
        <v>25</v>
      </c>
    </row>
    <row r="13" spans="1:23" ht="12.75">
      <c r="A13" s="3" t="s">
        <v>15</v>
      </c>
      <c r="B13" s="20" t="s">
        <v>21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</row>
    <row r="14" spans="1:23" ht="76.5">
      <c r="A14" s="3" t="s">
        <v>27</v>
      </c>
      <c r="B14" s="6" t="s">
        <v>31</v>
      </c>
      <c r="C14" s="2" t="s">
        <v>16</v>
      </c>
      <c r="D14" s="4">
        <v>42370</v>
      </c>
      <c r="E14" s="1"/>
      <c r="F14" s="12">
        <f>SUM(G14+H14+I14+J14+K14)</f>
        <v>1527.4</v>
      </c>
      <c r="G14" s="12">
        <v>480.3</v>
      </c>
      <c r="H14" s="12">
        <v>894.4</v>
      </c>
      <c r="I14" s="12">
        <v>152.7</v>
      </c>
      <c r="J14" s="12">
        <v>0</v>
      </c>
      <c r="K14" s="12">
        <v>0</v>
      </c>
      <c r="L14" s="12">
        <f>SUM(M14+N14+O14+P14+Q14)</f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f aca="true" t="shared" si="0" ref="R14:R22">SUM(S14+T14+U14+V14+W14)</f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</row>
    <row r="15" spans="1:23" ht="51">
      <c r="A15" s="3" t="s">
        <v>28</v>
      </c>
      <c r="B15" s="7" t="s">
        <v>32</v>
      </c>
      <c r="C15" s="2" t="s">
        <v>16</v>
      </c>
      <c r="D15" s="4">
        <v>42370</v>
      </c>
      <c r="E15" s="1"/>
      <c r="F15" s="12">
        <f>SUM(G15+H15+I15+J15+K15)</f>
        <v>80.9</v>
      </c>
      <c r="G15" s="12">
        <v>0</v>
      </c>
      <c r="H15" s="12">
        <v>0</v>
      </c>
      <c r="I15" s="12">
        <v>80.9</v>
      </c>
      <c r="J15" s="12">
        <v>0</v>
      </c>
      <c r="K15" s="12">
        <v>0</v>
      </c>
      <c r="L15" s="12">
        <f>SUM(M15+N15+O15+P15+Q15)</f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f t="shared" si="0"/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ht="25.5">
      <c r="A16" s="3"/>
      <c r="B16" s="5" t="s">
        <v>22</v>
      </c>
      <c r="C16" s="2"/>
      <c r="D16" s="4"/>
      <c r="E16" s="1"/>
      <c r="F16" s="1"/>
      <c r="G16" s="12">
        <f>SUM(G14:G15)</f>
        <v>480.3</v>
      </c>
      <c r="H16" s="12">
        <f aca="true" t="shared" si="1" ref="H16:W16">SUM(H14:H15)</f>
        <v>894.4</v>
      </c>
      <c r="I16" s="12">
        <f t="shared" si="1"/>
        <v>233.6</v>
      </c>
      <c r="J16" s="12">
        <f t="shared" si="1"/>
        <v>0</v>
      </c>
      <c r="K16" s="12">
        <f t="shared" si="1"/>
        <v>0</v>
      </c>
      <c r="L16" s="12">
        <f>SUM(M16+N16+O16+P16+Q16)</f>
        <v>0</v>
      </c>
      <c r="M16" s="12">
        <f t="shared" si="1"/>
        <v>0</v>
      </c>
      <c r="N16" s="12">
        <f t="shared" si="1"/>
        <v>0</v>
      </c>
      <c r="O16" s="12">
        <f t="shared" si="1"/>
        <v>0</v>
      </c>
      <c r="P16" s="12">
        <f t="shared" si="1"/>
        <v>0</v>
      </c>
      <c r="Q16" s="12">
        <f t="shared" si="1"/>
        <v>0</v>
      </c>
      <c r="R16" s="12">
        <f t="shared" si="0"/>
        <v>0</v>
      </c>
      <c r="S16" s="12">
        <f t="shared" si="1"/>
        <v>0</v>
      </c>
      <c r="T16" s="12">
        <f t="shared" si="1"/>
        <v>0</v>
      </c>
      <c r="U16" s="12">
        <f t="shared" si="1"/>
        <v>0</v>
      </c>
      <c r="V16" s="12">
        <f t="shared" si="1"/>
        <v>0</v>
      </c>
      <c r="W16" s="12">
        <f t="shared" si="1"/>
        <v>0</v>
      </c>
    </row>
    <row r="17" spans="1:23" ht="12.75">
      <c r="A17" s="3" t="s">
        <v>23</v>
      </c>
      <c r="B17" s="24" t="s">
        <v>37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</row>
    <row r="18" spans="1:23" ht="228.75" customHeight="1">
      <c r="A18" s="3" t="s">
        <v>29</v>
      </c>
      <c r="B18" s="9" t="s">
        <v>33</v>
      </c>
      <c r="C18" s="8" t="s">
        <v>16</v>
      </c>
      <c r="D18" s="10">
        <v>42370</v>
      </c>
      <c r="E18" s="11">
        <v>2016</v>
      </c>
      <c r="F18" s="12">
        <f>SUM(G18+H18+I18+J18+K18)</f>
        <v>115465.4</v>
      </c>
      <c r="G18" s="13">
        <v>0</v>
      </c>
      <c r="H18" s="13">
        <v>41756.1</v>
      </c>
      <c r="I18" s="13">
        <v>20294.3</v>
      </c>
      <c r="J18" s="12">
        <v>53415</v>
      </c>
      <c r="K18" s="12">
        <v>0</v>
      </c>
      <c r="L18" s="12">
        <f>SUM(M18+N18+O18+P18+Q18)</f>
        <v>57043.2</v>
      </c>
      <c r="M18" s="12">
        <v>0</v>
      </c>
      <c r="N18" s="12">
        <v>18760.8</v>
      </c>
      <c r="O18" s="12">
        <v>12045</v>
      </c>
      <c r="P18" s="12">
        <v>26237.4</v>
      </c>
      <c r="Q18" s="12">
        <v>0</v>
      </c>
      <c r="R18" s="12">
        <f t="shared" si="0"/>
        <v>57043.2</v>
      </c>
      <c r="S18" s="12">
        <v>0</v>
      </c>
      <c r="T18" s="12">
        <v>18760.8</v>
      </c>
      <c r="U18" s="12">
        <v>12045</v>
      </c>
      <c r="V18" s="12">
        <v>26237.4</v>
      </c>
      <c r="W18" s="12">
        <v>0</v>
      </c>
    </row>
    <row r="19" spans="1:23" ht="154.5" customHeight="1">
      <c r="A19" s="3" t="s">
        <v>30</v>
      </c>
      <c r="B19" s="15" t="s">
        <v>34</v>
      </c>
      <c r="C19" s="2" t="s">
        <v>16</v>
      </c>
      <c r="D19" s="4">
        <v>42370</v>
      </c>
      <c r="E19" s="1">
        <v>2016</v>
      </c>
      <c r="F19" s="12">
        <f>SUM(G19+H19+I19+J19+K19)</f>
        <v>6352.5</v>
      </c>
      <c r="G19" s="13">
        <v>0</v>
      </c>
      <c r="H19" s="12">
        <v>0</v>
      </c>
      <c r="I19" s="12">
        <v>0</v>
      </c>
      <c r="J19" s="12">
        <v>0</v>
      </c>
      <c r="K19" s="1">
        <v>6352.5</v>
      </c>
      <c r="L19" s="12">
        <f>SUM(M19+N19+O19+P19+Q19)</f>
        <v>6352.5</v>
      </c>
      <c r="M19" s="12">
        <v>0</v>
      </c>
      <c r="N19" s="12">
        <v>0</v>
      </c>
      <c r="O19" s="12">
        <v>0</v>
      </c>
      <c r="P19" s="12">
        <v>0</v>
      </c>
      <c r="Q19" s="12">
        <v>6352.5</v>
      </c>
      <c r="R19" s="12">
        <f t="shared" si="0"/>
        <v>6352.5</v>
      </c>
      <c r="S19" s="12">
        <v>0</v>
      </c>
      <c r="T19" s="12">
        <v>0</v>
      </c>
      <c r="U19" s="12">
        <v>0</v>
      </c>
      <c r="V19" s="12">
        <v>0</v>
      </c>
      <c r="W19" s="12">
        <v>6352.5</v>
      </c>
    </row>
    <row r="20" spans="1:23" ht="106.5" customHeight="1">
      <c r="A20" s="3" t="s">
        <v>35</v>
      </c>
      <c r="B20" s="5" t="s">
        <v>36</v>
      </c>
      <c r="C20" s="2" t="s">
        <v>16</v>
      </c>
      <c r="D20" s="4">
        <v>42370</v>
      </c>
      <c r="E20" s="1">
        <v>2016</v>
      </c>
      <c r="F20" s="12">
        <f>SUM(G20+H20+I20+J20+K20)</f>
        <v>8300.7</v>
      </c>
      <c r="G20" s="13">
        <v>0</v>
      </c>
      <c r="H20" s="12">
        <v>0</v>
      </c>
      <c r="I20" s="12">
        <v>8300.7</v>
      </c>
      <c r="J20" s="12">
        <v>0</v>
      </c>
      <c r="K20" s="12">
        <v>0</v>
      </c>
      <c r="L20" s="12">
        <f>SUM(M20+N20+O20+P20+Q20)</f>
        <v>3895.4</v>
      </c>
      <c r="M20" s="12">
        <v>0</v>
      </c>
      <c r="N20" s="12">
        <v>0</v>
      </c>
      <c r="O20" s="12">
        <v>3895.4</v>
      </c>
      <c r="P20" s="12"/>
      <c r="Q20" s="12"/>
      <c r="R20" s="12">
        <f t="shared" si="0"/>
        <v>3895.4</v>
      </c>
      <c r="S20" s="12"/>
      <c r="T20" s="12"/>
      <c r="U20" s="12">
        <v>3895.4</v>
      </c>
      <c r="V20" s="12"/>
      <c r="W20" s="12"/>
    </row>
    <row r="21" spans="1:23" ht="25.5">
      <c r="A21" s="3"/>
      <c r="B21" s="5" t="s">
        <v>22</v>
      </c>
      <c r="C21" s="2"/>
      <c r="D21" s="4"/>
      <c r="E21" s="1"/>
      <c r="F21" s="12">
        <f>SUM(G21+H21+I21+J21+K21)</f>
        <v>130118.6</v>
      </c>
      <c r="G21" s="12">
        <f>SUM(G18:G20)</f>
        <v>0</v>
      </c>
      <c r="H21" s="12">
        <f>SUM(H18:H20)</f>
        <v>41756.1</v>
      </c>
      <c r="I21" s="12">
        <f>SUM(I18:I20)</f>
        <v>28595</v>
      </c>
      <c r="J21" s="12">
        <f>SUM(J18:J20)</f>
        <v>53415</v>
      </c>
      <c r="K21" s="12">
        <f>SUM(K18:K20)</f>
        <v>6352.5</v>
      </c>
      <c r="L21" s="12">
        <f>SUM(M21+N21+O21+P21+Q21)</f>
        <v>67291.1</v>
      </c>
      <c r="M21" s="12">
        <f>SUM(M18:M20)</f>
        <v>0</v>
      </c>
      <c r="N21" s="12">
        <f>SUM(N18:N20)</f>
        <v>18760.8</v>
      </c>
      <c r="O21" s="12">
        <f>SUM(O18:O20)</f>
        <v>15940.4</v>
      </c>
      <c r="P21" s="12">
        <f>SUM(P18:P19)</f>
        <v>26237.4</v>
      </c>
      <c r="Q21" s="12">
        <f>SUM(Q18:Q19)</f>
        <v>6352.5</v>
      </c>
      <c r="R21" s="12">
        <f t="shared" si="0"/>
        <v>67291.1</v>
      </c>
      <c r="S21" s="12">
        <f>SUM(S18:S19)</f>
        <v>0</v>
      </c>
      <c r="T21" s="12">
        <f>SUM(T18:T19)</f>
        <v>18760.8</v>
      </c>
      <c r="U21" s="12">
        <f>SUM(U18:U20)</f>
        <v>15940.4</v>
      </c>
      <c r="V21" s="12">
        <f>SUM(V18:V19)</f>
        <v>26237.4</v>
      </c>
      <c r="W21" s="12">
        <f>SUM(W18:W19)</f>
        <v>6352.5</v>
      </c>
    </row>
    <row r="22" spans="1:23" ht="12.75">
      <c r="A22" s="3"/>
      <c r="B22" s="1" t="s">
        <v>24</v>
      </c>
      <c r="C22" s="1"/>
      <c r="D22" s="1"/>
      <c r="E22" s="1"/>
      <c r="F22" s="12">
        <f>SUM(G22+H22+I22+J22+K22)</f>
        <v>131726.9</v>
      </c>
      <c r="G22" s="12">
        <f>SUM(G16+G21)</f>
        <v>480.3</v>
      </c>
      <c r="H22" s="12">
        <f>SUM(H16+H21)</f>
        <v>42650.5</v>
      </c>
      <c r="I22" s="12">
        <f>SUM(I16+I21)</f>
        <v>28828.6</v>
      </c>
      <c r="J22" s="12">
        <f>SUM(J16+J21)</f>
        <v>53415</v>
      </c>
      <c r="K22" s="12">
        <f>SUM(K16+K21)</f>
        <v>6352.5</v>
      </c>
      <c r="L22" s="12">
        <f>SUM(M22+N22+O22+P22+Q22)</f>
        <v>67291.1</v>
      </c>
      <c r="M22" s="12">
        <f>SUM(M16+M21)</f>
        <v>0</v>
      </c>
      <c r="N22" s="12">
        <f>SUM(N16+N21)</f>
        <v>18760.8</v>
      </c>
      <c r="O22" s="12">
        <f>SUM(O16+O21)</f>
        <v>15940.4</v>
      </c>
      <c r="P22" s="12">
        <f>SUM(P16+P21)</f>
        <v>26237.4</v>
      </c>
      <c r="Q22" s="12">
        <f>SUM(Q16+Q21)</f>
        <v>6352.5</v>
      </c>
      <c r="R22" s="12">
        <f t="shared" si="0"/>
        <v>67291.1</v>
      </c>
      <c r="S22" s="12">
        <f>SUM(S16+S21)</f>
        <v>0</v>
      </c>
      <c r="T22" s="12">
        <f>SUM(T16+T21)</f>
        <v>18760.8</v>
      </c>
      <c r="U22" s="12">
        <f>SUM(U16+U21)</f>
        <v>15940.4</v>
      </c>
      <c r="V22" s="12">
        <f>SUM(V16+V21)</f>
        <v>26237.4</v>
      </c>
      <c r="W22" s="12">
        <f>SUM(W16+W21)</f>
        <v>6352.5</v>
      </c>
    </row>
    <row r="24" spans="2:8" ht="12.75">
      <c r="B24" s="16" t="s">
        <v>40</v>
      </c>
      <c r="C24" s="16"/>
      <c r="D24" s="16"/>
      <c r="E24" s="16"/>
      <c r="F24" s="16"/>
      <c r="G24" s="16"/>
      <c r="H24" s="16"/>
    </row>
    <row r="26" spans="2:8" ht="12.75">
      <c r="B26" s="23" t="s">
        <v>17</v>
      </c>
      <c r="C26" s="23"/>
      <c r="D26" s="23"/>
      <c r="E26" s="23"/>
      <c r="F26" s="23"/>
      <c r="G26" s="23"/>
      <c r="H26" s="23"/>
    </row>
    <row r="29" ht="12.75">
      <c r="B29" s="14">
        <v>42653</v>
      </c>
    </row>
    <row r="31" ht="12.75">
      <c r="B31" t="s">
        <v>18</v>
      </c>
    </row>
  </sheetData>
  <mergeCells count="18">
    <mergeCell ref="Q1:W1"/>
    <mergeCell ref="O2:W2"/>
    <mergeCell ref="A3:W3"/>
    <mergeCell ref="A4:W4"/>
    <mergeCell ref="A5:W5"/>
    <mergeCell ref="A7:G7"/>
    <mergeCell ref="A8:G8"/>
    <mergeCell ref="A11:A12"/>
    <mergeCell ref="B11:B12"/>
    <mergeCell ref="C11:C12"/>
    <mergeCell ref="E11:E12"/>
    <mergeCell ref="D11:D12"/>
    <mergeCell ref="F11:K11"/>
    <mergeCell ref="L11:Q11"/>
    <mergeCell ref="R11:W11"/>
    <mergeCell ref="B13:W13"/>
    <mergeCell ref="B26:H26"/>
    <mergeCell ref="B17:W17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2016-10-11T06:41:22Z</cp:lastPrinted>
  <dcterms:created xsi:type="dcterms:W3CDTF">1996-10-08T23:32:33Z</dcterms:created>
  <dcterms:modified xsi:type="dcterms:W3CDTF">2016-10-11T10:23:15Z</dcterms:modified>
  <cp:category/>
  <cp:version/>
  <cp:contentType/>
  <cp:contentStatus/>
</cp:coreProperties>
</file>